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gus.mikuda\Documents\Privāti\SAAB kluba lietas\"/>
    </mc:Choice>
  </mc:AlternateContent>
  <bookViews>
    <workbookView xWindow="0" yWindow="0" windowWidth="25200" windowHeight="11985" activeTab="3"/>
  </bookViews>
  <sheets>
    <sheet name="Nakts RS" sheetId="1" r:id="rId1"/>
    <sheet name="Diena RS" sheetId="2" r:id="rId2"/>
    <sheet name="Diena FOTO" sheetId="4" r:id="rId3"/>
    <sheet name="Kopsavilkums" sheetId="6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6" l="1"/>
  <c r="F6" i="6"/>
  <c r="F13" i="6"/>
  <c r="F10" i="6"/>
  <c r="F5" i="6"/>
  <c r="F7" i="6"/>
  <c r="F8" i="6"/>
  <c r="F12" i="6"/>
  <c r="F11" i="6"/>
  <c r="H7" i="2"/>
  <c r="F7" i="2"/>
  <c r="D7" i="2"/>
  <c r="H9" i="2"/>
  <c r="F9" i="2"/>
  <c r="D9" i="2"/>
  <c r="H6" i="2"/>
  <c r="F6" i="2"/>
  <c r="D6" i="2"/>
  <c r="H5" i="2"/>
  <c r="F5" i="2"/>
  <c r="D5" i="2"/>
  <c r="H10" i="2"/>
  <c r="F10" i="2"/>
  <c r="D10" i="2"/>
  <c r="H12" i="2"/>
  <c r="F12" i="2"/>
  <c r="D12" i="2"/>
  <c r="H11" i="2"/>
  <c r="F11" i="2"/>
  <c r="D11" i="2"/>
  <c r="H13" i="2"/>
  <c r="F13" i="2"/>
  <c r="D13" i="2"/>
  <c r="H8" i="2"/>
  <c r="F8" i="2"/>
  <c r="D8" i="2"/>
  <c r="H10" i="1"/>
  <c r="H7" i="1"/>
  <c r="H6" i="1"/>
  <c r="H5" i="1"/>
  <c r="H11" i="1"/>
  <c r="H14" i="1"/>
  <c r="H8" i="1"/>
  <c r="H12" i="1"/>
  <c r="H13" i="1"/>
  <c r="H9" i="1"/>
  <c r="F10" i="1"/>
  <c r="F7" i="1"/>
  <c r="F6" i="1"/>
  <c r="F5" i="1"/>
  <c r="F11" i="1"/>
  <c r="F14" i="1"/>
  <c r="F8" i="1"/>
  <c r="F12" i="1"/>
  <c r="F13" i="1"/>
  <c r="F9" i="1"/>
  <c r="D10" i="1"/>
  <c r="D7" i="1"/>
  <c r="D6" i="1"/>
  <c r="D5" i="1"/>
  <c r="I5" i="1" s="1"/>
  <c r="D11" i="1"/>
  <c r="D14" i="1"/>
  <c r="D8" i="1"/>
  <c r="D12" i="1"/>
  <c r="I12" i="1" s="1"/>
  <c r="D13" i="1"/>
  <c r="D9" i="1"/>
  <c r="I8" i="1"/>
  <c r="I7" i="1"/>
  <c r="I11" i="1"/>
  <c r="I6" i="1"/>
  <c r="I10" i="1"/>
  <c r="I13" i="1"/>
  <c r="I14" i="1" l="1"/>
  <c r="I9" i="1"/>
  <c r="I8" i="2"/>
  <c r="I13" i="2"/>
  <c r="I12" i="2"/>
  <c r="I5" i="2"/>
  <c r="I9" i="2"/>
  <c r="I11" i="2"/>
  <c r="I10" i="2"/>
  <c r="I6" i="2"/>
  <c r="I7" i="2"/>
</calcChain>
</file>

<file path=xl/sharedStrings.xml><?xml version="1.0" encoding="utf-8"?>
<sst xmlns="http://schemas.openxmlformats.org/spreadsheetml/2006/main" count="77" uniqueCount="27">
  <si>
    <t>Ideālais laiks</t>
  </si>
  <si>
    <t>Vieta</t>
  </si>
  <si>
    <t>ABS laika nobīde kopā</t>
  </si>
  <si>
    <t>Līdz/aiz ideālā (sek.) Finišs</t>
  </si>
  <si>
    <t>Laiks Finišs</t>
  </si>
  <si>
    <t>Līdz/aiz ideālā (sek.) KP2</t>
  </si>
  <si>
    <t>Laiks KP2</t>
  </si>
  <si>
    <t>Līdz/aiz ideālā (sek.) KP1</t>
  </si>
  <si>
    <t>Laiks KP1</t>
  </si>
  <si>
    <t>Ekipāža</t>
  </si>
  <si>
    <t>Nr</t>
  </si>
  <si>
    <t>NA</t>
  </si>
  <si>
    <t>Punkti</t>
  </si>
  <si>
    <t>Foto</t>
  </si>
  <si>
    <t>Kopā</t>
  </si>
  <si>
    <t>Nakts RS</t>
  </si>
  <si>
    <t>Diena RS</t>
  </si>
  <si>
    <t>Inesis/Ingus</t>
  </si>
  <si>
    <t>Alfa Romeo</t>
  </si>
  <si>
    <t>Edgars</t>
  </si>
  <si>
    <t>Yukki</t>
  </si>
  <si>
    <t>Inese</t>
  </si>
  <si>
    <t>Elmo</t>
  </si>
  <si>
    <t>Ārnijs</t>
  </si>
  <si>
    <t>Normunds</t>
  </si>
  <si>
    <t>Valdo</t>
  </si>
  <si>
    <t>Romāns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</si>
</sst>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b/>
      <sz val="10"/>
      <color theme="0"/>
      <name val="Calibri"/>
      <family val="2"/>
      <charset val="186"/>
    </font>
    <font>
      <b/>
      <sz val="10"/>
      <name val="Calibri"/>
      <family val="2"/>
      <charset val="186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theme="6" tint="-0.499984740745262"/>
      </bottom>
      <diagonal/>
    </border>
    <border>
      <left style="dotted">
        <color theme="6" tint="-0.499984740745262"/>
      </left>
      <right style="dotted">
        <color theme="6" tint="-0.499984740745262"/>
      </right>
      <top style="dotted">
        <color theme="6" tint="-0.499984740745262"/>
      </top>
      <bottom style="dotted">
        <color theme="6" tint="-0.499984740745262"/>
      </bottom>
      <diagonal/>
    </border>
    <border>
      <left style="dotted">
        <color theme="6" tint="-0.499984740745262"/>
      </left>
      <right style="dotted">
        <color theme="6" tint="-0.499984740745262"/>
      </right>
      <top/>
      <bottom/>
      <diagonal/>
    </border>
    <border>
      <left style="dotted">
        <color theme="6" tint="-0.499984740745262"/>
      </left>
      <right style="dotted">
        <color theme="6" tint="-0.499984740745262"/>
      </right>
      <top/>
      <bottom style="dotted">
        <color theme="6" tint="-0.499984740745262"/>
      </bottom>
      <diagonal/>
    </border>
    <border>
      <left/>
      <right style="dotted">
        <color theme="6" tint="-0.499984740745262"/>
      </right>
      <top/>
      <bottom/>
      <diagonal/>
    </border>
    <border>
      <left/>
      <right/>
      <top/>
      <bottom style="dotted">
        <color theme="6" tint="-0.499984740745262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21" fontId="1" fillId="4" borderId="0" xfId="0" applyNumberFormat="1" applyFont="1" applyFill="1" applyAlignment="1">
      <alignment horizontal="center"/>
    </xf>
    <xf numFmtId="0" fontId="1" fillId="4" borderId="0" xfId="0" applyFont="1" applyFill="1"/>
    <xf numFmtId="0" fontId="1" fillId="4" borderId="0" xfId="0" applyFont="1" applyFill="1" applyAlignment="1">
      <alignment horizontal="center"/>
    </xf>
    <xf numFmtId="0" fontId="1" fillId="5" borderId="1" xfId="0" applyFont="1" applyFill="1" applyBorder="1" applyAlignment="1">
      <alignment horizontal="center"/>
    </xf>
    <xf numFmtId="21" fontId="1" fillId="5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right"/>
    </xf>
    <xf numFmtId="0" fontId="1" fillId="5" borderId="0" xfId="0" applyFont="1" applyFill="1" applyAlignment="1">
      <alignment horizontal="center"/>
    </xf>
    <xf numFmtId="21" fontId="1" fillId="5" borderId="2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1" fontId="1" fillId="5" borderId="4" xfId="0" applyNumberFormat="1" applyFont="1" applyFill="1" applyBorder="1" applyAlignment="1">
      <alignment horizontal="center"/>
    </xf>
    <xf numFmtId="0" fontId="1" fillId="5" borderId="5" xfId="0" applyFont="1" applyFill="1" applyBorder="1" applyAlignment="1">
      <alignment horizontal="right"/>
    </xf>
    <xf numFmtId="0" fontId="1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/>
    </xf>
    <xf numFmtId="0" fontId="1" fillId="5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/>
    </xf>
    <xf numFmtId="21" fontId="1" fillId="0" borderId="0" xfId="0" applyNumberFormat="1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B9" sqref="B9"/>
    </sheetView>
  </sheetViews>
  <sheetFormatPr defaultRowHeight="12.75" x14ac:dyDescent="0.2"/>
  <cols>
    <col min="1" max="1" width="4" style="1" bestFit="1" customWidth="1"/>
    <col min="2" max="2" width="33.7109375" style="1" customWidth="1"/>
    <col min="3" max="3" width="9" style="1" bestFit="1" customWidth="1"/>
    <col min="4" max="4" width="8.85546875" style="1" customWidth="1"/>
    <col min="5" max="5" width="9" style="1" bestFit="1" customWidth="1"/>
    <col min="6" max="6" width="9.140625" style="1"/>
    <col min="7" max="7" width="9" style="1" bestFit="1" customWidth="1"/>
    <col min="8" max="16384" width="9.140625" style="1"/>
  </cols>
  <sheetData>
    <row r="1" spans="1:27" ht="51.75" thickBot="1" x14ac:dyDescent="0.25">
      <c r="A1" s="23" t="s">
        <v>10</v>
      </c>
      <c r="B1" s="24" t="s">
        <v>9</v>
      </c>
      <c r="C1" s="23" t="s">
        <v>8</v>
      </c>
      <c r="D1" s="22" t="s">
        <v>7</v>
      </c>
      <c r="E1" s="23" t="s">
        <v>6</v>
      </c>
      <c r="F1" s="22" t="s">
        <v>5</v>
      </c>
      <c r="G1" s="23" t="s">
        <v>4</v>
      </c>
      <c r="H1" s="22" t="s">
        <v>3</v>
      </c>
      <c r="I1" s="21" t="s">
        <v>2</v>
      </c>
      <c r="J1" s="20" t="s">
        <v>1</v>
      </c>
    </row>
    <row r="2" spans="1:27" ht="3" customHeight="1" thickTop="1" x14ac:dyDescent="0.2">
      <c r="A2" s="16"/>
      <c r="B2" s="19"/>
      <c r="C2" s="18"/>
      <c r="D2" s="17"/>
      <c r="E2" s="18"/>
      <c r="F2" s="17"/>
      <c r="G2" s="18"/>
      <c r="H2" s="17"/>
      <c r="I2" s="17"/>
      <c r="J2" s="16"/>
    </row>
    <row r="3" spans="1:27" x14ac:dyDescent="0.2">
      <c r="A3" s="11"/>
      <c r="B3" s="15" t="s">
        <v>0</v>
      </c>
      <c r="C3" s="14">
        <v>7.1759259259259259E-3</v>
      </c>
      <c r="D3" s="13"/>
      <c r="E3" s="12">
        <v>1.1203703703703704E-2</v>
      </c>
      <c r="F3" s="13"/>
      <c r="G3" s="14">
        <v>2.1956018518518517E-2</v>
      </c>
      <c r="H3" s="13"/>
      <c r="I3" s="11"/>
      <c r="J3" s="11"/>
      <c r="O3" s="25"/>
      <c r="Q3" s="25"/>
      <c r="S3" s="25"/>
    </row>
    <row r="4" spans="1:27" ht="3" customHeight="1" thickBot="1" x14ac:dyDescent="0.25">
      <c r="A4" s="8"/>
      <c r="B4" s="10"/>
      <c r="C4" s="9"/>
      <c r="D4" s="8"/>
      <c r="E4" s="9"/>
      <c r="F4" s="8"/>
      <c r="G4" s="9"/>
      <c r="H4" s="8"/>
      <c r="I4" s="8"/>
      <c r="J4" s="8"/>
    </row>
    <row r="5" spans="1:27" ht="13.5" thickTop="1" x14ac:dyDescent="0.2">
      <c r="A5" s="7">
        <v>90</v>
      </c>
      <c r="B5" s="6" t="s">
        <v>23</v>
      </c>
      <c r="C5" s="5">
        <v>7.3263888888888944E-3</v>
      </c>
      <c r="D5" s="4">
        <f>IF(C5&gt;C$3,MINUTE(C5-C$3)*60+SECOND(C5-C$3),-MINUTE(C$3-C5)*60-SECOND(C$3-C5))</f>
        <v>13</v>
      </c>
      <c r="E5" s="5">
        <v>1.1157407407407413E-2</v>
      </c>
      <c r="F5" s="4">
        <f>IF(E5&gt;E$3,MINUTE(E5-E$3)*60+SECOND(E5-E$3),-MINUTE(E$3-E5)*60-SECOND(E$3-E5))</f>
        <v>-4</v>
      </c>
      <c r="G5" s="5">
        <v>2.1990740740740741E-2</v>
      </c>
      <c r="H5" s="4">
        <f>IF(G5&gt;G$3,MINUTE(G5-G$3)*60+SECOND(G5-G$3),-MINUTE(G$3-G5)*60-SECOND(G$3-G5))</f>
        <v>3</v>
      </c>
      <c r="I5" s="3">
        <f>ABS(D5)+ABS(F5)+ABS(H5)</f>
        <v>20</v>
      </c>
      <c r="J5" s="2">
        <v>1</v>
      </c>
      <c r="K5" s="25"/>
      <c r="L5" s="25"/>
      <c r="M5" s="25"/>
      <c r="N5" s="25"/>
      <c r="O5" s="25"/>
      <c r="P5" s="25"/>
      <c r="Q5" s="25"/>
      <c r="R5" s="25"/>
      <c r="S5" s="25"/>
      <c r="U5" s="25"/>
      <c r="V5" s="25"/>
      <c r="W5" s="25"/>
      <c r="X5" s="25"/>
      <c r="Y5" s="25"/>
      <c r="Z5" s="25"/>
      <c r="AA5" s="25"/>
    </row>
    <row r="6" spans="1:27" x14ac:dyDescent="0.2">
      <c r="A6" s="7">
        <v>95</v>
      </c>
      <c r="B6" s="6" t="s">
        <v>24</v>
      </c>
      <c r="C6" s="5">
        <v>7.1875000000000046E-3</v>
      </c>
      <c r="D6" s="4">
        <f>IF(C6&gt;C$3,MINUTE(C6-C$3)*60+SECOND(C6-C$3),-MINUTE(C$3-C6)*60-SECOND(C$3-C6))</f>
        <v>1</v>
      </c>
      <c r="E6" s="5">
        <v>1.118055555555556E-2</v>
      </c>
      <c r="F6" s="4">
        <f>IF(E6&gt;E$3,MINUTE(E6-E$3)*60+SECOND(E6-E$3),-MINUTE(E$3-E6)*60-SECOND(E$3-E6))</f>
        <v>-2</v>
      </c>
      <c r="G6" s="5">
        <v>2.2175925925925925E-2</v>
      </c>
      <c r="H6" s="4">
        <f>IF(G6&gt;G$3,MINUTE(G6-G$3)*60+SECOND(G6-G$3),-MINUTE(G$3-G6)*60-SECOND(G$3-G6))</f>
        <v>19</v>
      </c>
      <c r="I6" s="3">
        <f>ABS(D6)+ABS(F6)+ABS(H6)</f>
        <v>22</v>
      </c>
      <c r="J6" s="2">
        <v>2</v>
      </c>
      <c r="K6" s="25"/>
      <c r="L6" s="25"/>
      <c r="M6" s="25"/>
      <c r="N6" s="26"/>
      <c r="O6" s="25"/>
      <c r="P6" s="25"/>
      <c r="Q6" s="25"/>
      <c r="R6" s="25"/>
      <c r="S6" s="25"/>
      <c r="W6" s="25"/>
      <c r="Y6" s="25"/>
      <c r="AA6" s="25"/>
    </row>
    <row r="7" spans="1:27" x14ac:dyDescent="0.2">
      <c r="A7" s="7">
        <v>96</v>
      </c>
      <c r="B7" s="6" t="s">
        <v>25</v>
      </c>
      <c r="C7" s="5">
        <v>7.2569444444444547E-3</v>
      </c>
      <c r="D7" s="4">
        <f>IF(C7&gt;C$3,MINUTE(C7-C$3)*60+SECOND(C7-C$3),-MINUTE(C$3-C7)*60-SECOND(C$3-C7))</f>
        <v>7</v>
      </c>
      <c r="E7" s="5">
        <v>1.1388888888888896E-2</v>
      </c>
      <c r="F7" s="4">
        <f>IF(E7&gt;E$3,MINUTE(E7-E$3)*60+SECOND(E7-E$3),-MINUTE(E$3-E7)*60-SECOND(E$3-E7))</f>
        <v>16</v>
      </c>
      <c r="G7" s="5">
        <v>2.2997685185185197E-2</v>
      </c>
      <c r="H7" s="4">
        <f>IF(G7&gt;G$3,MINUTE(G7-G$3)*60+SECOND(G7-G$3),-MINUTE(G$3-G7)*60-SECOND(G$3-G7))</f>
        <v>90</v>
      </c>
      <c r="I7" s="3">
        <f>ABS(D7)+ABS(F7)+ABS(H7)</f>
        <v>113</v>
      </c>
      <c r="J7" s="2">
        <v>3</v>
      </c>
      <c r="K7" s="25"/>
      <c r="L7" s="25"/>
      <c r="M7" s="25"/>
      <c r="N7" s="25"/>
      <c r="O7" s="25"/>
      <c r="P7" s="25"/>
      <c r="Q7" s="25"/>
      <c r="R7" s="25"/>
      <c r="S7" s="25"/>
      <c r="U7" s="25"/>
      <c r="W7" s="25"/>
      <c r="X7" s="25"/>
      <c r="Y7" s="25"/>
      <c r="Z7" s="25"/>
      <c r="AA7" s="25"/>
    </row>
    <row r="8" spans="1:27" x14ac:dyDescent="0.2">
      <c r="A8" s="7">
        <v>7</v>
      </c>
      <c r="B8" s="6" t="s">
        <v>20</v>
      </c>
      <c r="C8" s="5">
        <v>6.9791666666666639E-3</v>
      </c>
      <c r="D8" s="4">
        <f>IF(C8&gt;C$3,MINUTE(C8-C$3)*60+SECOND(C8-C$3),-MINUTE(C$3-C8)*60-SECOND(C$3-C8))</f>
        <v>-17</v>
      </c>
      <c r="E8" s="5">
        <v>1.0567129629629624E-2</v>
      </c>
      <c r="F8" s="4">
        <f>IF(E8&gt;E$3,MINUTE(E8-E$3)*60+SECOND(E8-E$3),-MINUTE(E$3-E8)*60-SECOND(E$3-E8))</f>
        <v>-55</v>
      </c>
      <c r="G8" s="5">
        <v>2.1435185185185182E-2</v>
      </c>
      <c r="H8" s="4">
        <f>IF(G8&gt;G$3,MINUTE(G8-G$3)*60+SECOND(G8-G$3),-MINUTE(G$3-G8)*60-SECOND(G$3-G8))</f>
        <v>-45</v>
      </c>
      <c r="I8" s="3">
        <f>ABS(D8)+ABS(F8)+ABS(H8)</f>
        <v>117</v>
      </c>
      <c r="J8" s="2">
        <v>4</v>
      </c>
      <c r="K8" s="25"/>
      <c r="L8" s="25"/>
      <c r="M8" s="25"/>
      <c r="N8" s="25"/>
      <c r="O8" s="25"/>
      <c r="P8" s="25"/>
      <c r="Q8" s="25"/>
      <c r="R8" s="25"/>
      <c r="S8" s="25"/>
      <c r="U8" s="25"/>
      <c r="V8" s="25"/>
      <c r="W8" s="25"/>
      <c r="X8" s="25"/>
      <c r="Y8" s="25"/>
      <c r="Z8" s="25"/>
      <c r="AA8" s="25"/>
    </row>
    <row r="9" spans="1:27" x14ac:dyDescent="0.2">
      <c r="A9" s="7">
        <v>99</v>
      </c>
      <c r="B9" s="6" t="s">
        <v>17</v>
      </c>
      <c r="C9" s="5">
        <v>7.2569444444444443E-3</v>
      </c>
      <c r="D9" s="4">
        <f>IF(C9&gt;C$3,MINUTE(C9-C$3)*60+SECOND(C9-C$3),-MINUTE(C$3-C9)*60-SECOND(C$3-C9))</f>
        <v>7</v>
      </c>
      <c r="E9" s="5">
        <v>1.1273148148148148E-2</v>
      </c>
      <c r="F9" s="4">
        <f>IF(E9&gt;E$3,MINUTE(E9-E$3)*60+SECOND(E9-E$3),-MINUTE(E$3-E9)*60-SECOND(E$3-E9))</f>
        <v>6</v>
      </c>
      <c r="G9" s="5">
        <v>2.5833333333333333E-2</v>
      </c>
      <c r="H9" s="4">
        <f>IF(G9&gt;G$3,MINUTE(G9-G$3)*60+SECOND(G9-G$3),-MINUTE(G$3-G9)*60-SECOND(G$3-G9))</f>
        <v>335</v>
      </c>
      <c r="I9" s="3">
        <f>ABS(D9)+ABS(F9)+ABS(H9)</f>
        <v>348</v>
      </c>
      <c r="J9" s="2">
        <v>5</v>
      </c>
      <c r="K9" s="25"/>
      <c r="L9" s="25"/>
      <c r="M9" s="25"/>
      <c r="N9" s="25"/>
      <c r="O9" s="25"/>
      <c r="P9" s="25"/>
      <c r="Q9" s="25"/>
      <c r="R9" s="25"/>
      <c r="S9" s="25"/>
      <c r="U9" s="25"/>
      <c r="W9" s="25"/>
      <c r="X9" s="25"/>
      <c r="Y9" s="25"/>
      <c r="Z9" s="25"/>
      <c r="AA9" s="25"/>
    </row>
    <row r="10" spans="1:27" x14ac:dyDescent="0.2">
      <c r="A10" s="7">
        <v>93</v>
      </c>
      <c r="B10" s="6" t="s">
        <v>26</v>
      </c>
      <c r="C10" s="5">
        <v>8.159722222222221E-3</v>
      </c>
      <c r="D10" s="4">
        <f>IF(C10&gt;C$3,MINUTE(C10-C$3)*60+SECOND(C10-C$3),-MINUTE(C$3-C10)*60-SECOND(C$3-C10))</f>
        <v>85</v>
      </c>
      <c r="E10" s="5">
        <v>1.2974537037037034E-2</v>
      </c>
      <c r="F10" s="4">
        <f>IF(E10&gt;E$3,MINUTE(E10-E$3)*60+SECOND(E10-E$3),-MINUTE(E$3-E10)*60-SECOND(E$3-E10))</f>
        <v>153</v>
      </c>
      <c r="G10" s="5">
        <v>2.5231481481481483E-2</v>
      </c>
      <c r="H10" s="4">
        <f>IF(G10&gt;G$3,MINUTE(G10-G$3)*60+SECOND(G10-G$3),-MINUTE(G$3-G10)*60-SECOND(G$3-G10))</f>
        <v>283</v>
      </c>
      <c r="I10" s="3">
        <f>ABS(D10)+ABS(F10)+ABS(H10)</f>
        <v>521</v>
      </c>
      <c r="J10" s="2">
        <v>6</v>
      </c>
      <c r="K10" s="25"/>
      <c r="L10" s="25"/>
      <c r="M10" s="25"/>
      <c r="N10" s="25"/>
      <c r="O10" s="25"/>
      <c r="P10" s="25"/>
      <c r="Q10" s="25"/>
      <c r="R10" s="25"/>
      <c r="S10" s="25"/>
      <c r="U10" s="25"/>
      <c r="V10" s="25"/>
      <c r="W10" s="25"/>
      <c r="X10" s="25"/>
      <c r="Y10" s="25"/>
      <c r="Z10" s="25"/>
      <c r="AA10" s="25"/>
    </row>
    <row r="11" spans="1:27" x14ac:dyDescent="0.2">
      <c r="A11" s="7">
        <v>97</v>
      </c>
      <c r="B11" s="6" t="s">
        <v>22</v>
      </c>
      <c r="C11" s="5">
        <v>9.6296296296296234E-3</v>
      </c>
      <c r="D11" s="4">
        <f>IF(C11&gt;C$3,MINUTE(C11-C$3)*60+SECOND(C11-C$3),-MINUTE(C$3-C11)*60-SECOND(C$3-C11))</f>
        <v>212</v>
      </c>
      <c r="E11" s="5">
        <v>1.2974537037037031E-2</v>
      </c>
      <c r="F11" s="4">
        <f>IF(E11&gt;E$3,MINUTE(E11-E$3)*60+SECOND(E11-E$3),-MINUTE(E$3-E11)*60-SECOND(E$3-E11))</f>
        <v>153</v>
      </c>
      <c r="G11" s="5">
        <v>2.4247685185185178E-2</v>
      </c>
      <c r="H11" s="4">
        <f>IF(G11&gt;G$3,MINUTE(G11-G$3)*60+SECOND(G11-G$3),-MINUTE(G$3-G11)*60-SECOND(G$3-G11))</f>
        <v>198</v>
      </c>
      <c r="I11" s="3">
        <f>ABS(D11)+ABS(F11)+ABS(H11)</f>
        <v>563</v>
      </c>
      <c r="J11" s="2">
        <v>7</v>
      </c>
      <c r="K11" s="25"/>
      <c r="L11" s="25"/>
      <c r="M11" s="25"/>
      <c r="N11" s="25"/>
      <c r="O11" s="25"/>
      <c r="P11" s="25"/>
      <c r="Q11" s="25"/>
      <c r="R11" s="25"/>
      <c r="S11" s="25"/>
      <c r="U11" s="25"/>
      <c r="V11" s="25"/>
      <c r="W11" s="25"/>
      <c r="X11" s="25"/>
      <c r="Y11" s="25"/>
      <c r="Z11" s="25"/>
      <c r="AA11" s="25"/>
    </row>
    <row r="12" spans="1:27" x14ac:dyDescent="0.2">
      <c r="A12" s="7">
        <v>900</v>
      </c>
      <c r="B12" s="6" t="s">
        <v>19</v>
      </c>
      <c r="C12" s="5">
        <v>7.4421296296296301E-3</v>
      </c>
      <c r="D12" s="4">
        <f>IF(C12&gt;C$3,MINUTE(C12-C$3)*60+SECOND(C12-C$3),-MINUTE(C$3-C12)*60-SECOND(C$3-C12))</f>
        <v>23</v>
      </c>
      <c r="E12" s="5">
        <v>1.1562499999999998E-2</v>
      </c>
      <c r="F12" s="4">
        <f>IF(E12&gt;E$3,MINUTE(E12-E$3)*60+SECOND(E12-E$3),-MINUTE(E$3-E12)*60-SECOND(E$3-E12))</f>
        <v>31</v>
      </c>
      <c r="G12" s="5">
        <v>2.7893518518518515E-2</v>
      </c>
      <c r="H12" s="4">
        <f>IF(G12&gt;G$3,MINUTE(G12-G$3)*60+SECOND(G12-G$3),-MINUTE(G$3-G12)*60-SECOND(G$3-G12))</f>
        <v>513</v>
      </c>
      <c r="I12" s="3">
        <f>ABS(D12)+ABS(F12)+ABS(H12)</f>
        <v>567</v>
      </c>
      <c r="J12" s="2">
        <v>8</v>
      </c>
      <c r="K12" s="25"/>
      <c r="L12" s="25"/>
      <c r="M12" s="25"/>
      <c r="N12" s="25"/>
      <c r="O12" s="25"/>
      <c r="P12" s="25"/>
      <c r="Q12" s="25"/>
      <c r="R12" s="25"/>
      <c r="S12" s="25"/>
      <c r="U12" s="25"/>
      <c r="V12" s="25"/>
      <c r="W12" s="25"/>
      <c r="X12" s="25"/>
      <c r="Y12" s="25"/>
      <c r="Z12" s="25"/>
      <c r="AA12" s="25"/>
    </row>
    <row r="13" spans="1:27" x14ac:dyDescent="0.2">
      <c r="A13" s="7">
        <v>4</v>
      </c>
      <c r="B13" s="6" t="s">
        <v>18</v>
      </c>
      <c r="C13" s="5">
        <v>7.5925925925925918E-3</v>
      </c>
      <c r="D13" s="4">
        <f>IF(C13&gt;C$3,MINUTE(C13-C$3)*60+SECOND(C13-C$3),-MINUTE(C$3-C13)*60-SECOND(C$3-C13))</f>
        <v>36</v>
      </c>
      <c r="E13" s="5">
        <v>1.2106481481481482E-2</v>
      </c>
      <c r="F13" s="4">
        <f>IF(E13&gt;E$3,MINUTE(E13-E$3)*60+SECOND(E13-E$3),-MINUTE(E$3-E13)*60-SECOND(E$3-E13))</f>
        <v>78</v>
      </c>
      <c r="G13" s="5">
        <v>2.8182870370370372E-2</v>
      </c>
      <c r="H13" s="4">
        <f>IF(G13&gt;G$3,MINUTE(G13-G$3)*60+SECOND(G13-G$3),-MINUTE(G$3-G13)*60-SECOND(G$3-G13))</f>
        <v>538</v>
      </c>
      <c r="I13" s="3">
        <f>ABS(D13)+ABS(F13)+ABS(H13)</f>
        <v>652</v>
      </c>
      <c r="J13" s="2">
        <v>9</v>
      </c>
      <c r="K13" s="25"/>
      <c r="L13" s="25"/>
      <c r="M13" s="25"/>
      <c r="N13" s="25"/>
      <c r="O13" s="25"/>
      <c r="P13" s="25"/>
      <c r="Q13" s="25"/>
      <c r="R13" s="25"/>
      <c r="S13" s="25"/>
      <c r="U13" s="25"/>
      <c r="V13" s="25"/>
      <c r="W13" s="25"/>
      <c r="X13" s="25"/>
      <c r="Y13" s="25"/>
      <c r="Z13" s="25"/>
      <c r="AA13" s="25"/>
    </row>
    <row r="14" spans="1:27" x14ac:dyDescent="0.2">
      <c r="A14" s="7">
        <v>9</v>
      </c>
      <c r="B14" s="6" t="s">
        <v>21</v>
      </c>
      <c r="C14" s="5">
        <v>2.3761574074074074E-2</v>
      </c>
      <c r="D14" s="4">
        <f>IF(C14&gt;C$3,MINUTE(C14-C$3)*60+SECOND(C14-C$3),-MINUTE(C$3-C14)*60-SECOND(C$3-C14))</f>
        <v>1433</v>
      </c>
      <c r="E14" s="5">
        <v>2.703703703703703E-2</v>
      </c>
      <c r="F14" s="4">
        <f>IF(E14&gt;E$3,MINUTE(E14-E$3)*60+SECOND(E14-E$3),-MINUTE(E$3-E14)*60-SECOND(E$3-E14))</f>
        <v>1368</v>
      </c>
      <c r="G14" s="5">
        <v>3.877314814814814E-2</v>
      </c>
      <c r="H14" s="4">
        <f>IF(G14&gt;G$3,MINUTE(G14-G$3)*60+SECOND(G14-G$3),-MINUTE(G$3-G14)*60-SECOND(G$3-G14))</f>
        <v>1453</v>
      </c>
      <c r="I14" s="3">
        <f>ABS(D14)+ABS(F14)+ABS(H14)</f>
        <v>4254</v>
      </c>
      <c r="J14" s="2">
        <v>10</v>
      </c>
      <c r="K14" s="25"/>
      <c r="L14" s="25"/>
      <c r="M14" s="25"/>
      <c r="N14" s="25"/>
      <c r="O14" s="25"/>
      <c r="P14" s="25"/>
      <c r="Q14" s="25"/>
      <c r="R14" s="25"/>
      <c r="S14" s="25"/>
      <c r="U14" s="25"/>
      <c r="V14" s="25"/>
      <c r="W14" s="25"/>
      <c r="X14" s="25"/>
      <c r="Y14" s="25"/>
      <c r="Z14" s="25"/>
      <c r="AA14" s="25"/>
    </row>
    <row r="15" spans="1:27" x14ac:dyDescent="0.2">
      <c r="K15" s="25"/>
      <c r="L15" s="25"/>
      <c r="M15" s="25"/>
      <c r="P15" s="25"/>
    </row>
  </sheetData>
  <sortState ref="A5:J14">
    <sortCondition ref="J14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F8" sqref="F8"/>
    </sheetView>
  </sheetViews>
  <sheetFormatPr defaultRowHeight="12.75" x14ac:dyDescent="0.2"/>
  <cols>
    <col min="1" max="1" width="4" style="1" bestFit="1" customWidth="1"/>
    <col min="2" max="2" width="33.7109375" style="1" customWidth="1"/>
    <col min="3" max="3" width="9" style="1" bestFit="1" customWidth="1"/>
    <col min="4" max="4" width="8.85546875" style="1" customWidth="1"/>
    <col min="5" max="5" width="9" style="1" bestFit="1" customWidth="1"/>
    <col min="6" max="6" width="9.140625" style="1"/>
    <col min="7" max="7" width="9" style="1" bestFit="1" customWidth="1"/>
    <col min="8" max="16384" width="9.140625" style="1"/>
  </cols>
  <sheetData>
    <row r="1" spans="1:27" ht="51.75" thickBot="1" x14ac:dyDescent="0.25">
      <c r="A1" s="23" t="s">
        <v>10</v>
      </c>
      <c r="B1" s="24" t="s">
        <v>9</v>
      </c>
      <c r="C1" s="23" t="s">
        <v>8</v>
      </c>
      <c r="D1" s="22" t="s">
        <v>7</v>
      </c>
      <c r="E1" s="23" t="s">
        <v>6</v>
      </c>
      <c r="F1" s="22" t="s">
        <v>5</v>
      </c>
      <c r="G1" s="23" t="s">
        <v>4</v>
      </c>
      <c r="H1" s="22" t="s">
        <v>3</v>
      </c>
      <c r="I1" s="21" t="s">
        <v>2</v>
      </c>
      <c r="J1" s="20" t="s">
        <v>1</v>
      </c>
    </row>
    <row r="2" spans="1:27" ht="3" customHeight="1" thickTop="1" x14ac:dyDescent="0.2">
      <c r="A2" s="16"/>
      <c r="B2" s="19"/>
      <c r="C2" s="18"/>
      <c r="D2" s="17"/>
      <c r="E2" s="18"/>
      <c r="F2" s="17"/>
      <c r="G2" s="18"/>
      <c r="H2" s="17"/>
      <c r="I2" s="17"/>
      <c r="J2" s="16"/>
    </row>
    <row r="3" spans="1:27" x14ac:dyDescent="0.2">
      <c r="A3" s="11"/>
      <c r="B3" s="15" t="s">
        <v>0</v>
      </c>
      <c r="C3" s="14">
        <v>7.4305555555555548E-3</v>
      </c>
      <c r="D3" s="13"/>
      <c r="E3" s="12">
        <v>1.7615740740740741E-2</v>
      </c>
      <c r="F3" s="13"/>
      <c r="G3" s="14">
        <v>2.2175925925925929E-2</v>
      </c>
      <c r="H3" s="13"/>
      <c r="I3" s="11"/>
      <c r="J3" s="11"/>
      <c r="O3" s="25"/>
      <c r="Q3" s="25"/>
      <c r="S3" s="25"/>
    </row>
    <row r="4" spans="1:27" ht="3" customHeight="1" thickBot="1" x14ac:dyDescent="0.25">
      <c r="A4" s="8"/>
      <c r="B4" s="10"/>
      <c r="C4" s="9"/>
      <c r="D4" s="8"/>
      <c r="E4" s="9"/>
      <c r="F4" s="8"/>
      <c r="G4" s="9"/>
      <c r="H4" s="8"/>
      <c r="I4" s="8"/>
      <c r="J4" s="8"/>
    </row>
    <row r="5" spans="1:27" ht="13.5" thickTop="1" x14ac:dyDescent="0.2">
      <c r="A5" s="7">
        <v>90</v>
      </c>
      <c r="B5" s="6" t="s">
        <v>23</v>
      </c>
      <c r="C5" s="5">
        <v>7.4884259259259262E-3</v>
      </c>
      <c r="D5" s="4">
        <f>IF(C5&gt;C$3,MINUTE(C5-C$3)*60+SECOND(C5-C$3),-MINUTE(C$3-C5)*60-SECOND(C$3-C5))</f>
        <v>5</v>
      </c>
      <c r="E5" s="5">
        <v>1.7604166666666667E-2</v>
      </c>
      <c r="F5" s="4">
        <f>IF(E5&gt;E$3,MINUTE(E5-E$3)*60+SECOND(E5-E$3),-MINUTE(E$3-E5)*60-SECOND(E$3-E5))</f>
        <v>-1</v>
      </c>
      <c r="G5" s="5">
        <v>2.2395833333333341E-2</v>
      </c>
      <c r="H5" s="4">
        <f>IF(G5&gt;G$3,MINUTE(G5-G$3)*60+SECOND(G5-G$3),-MINUTE(G$3-G5)*60-SECOND(G$3-G5))</f>
        <v>19</v>
      </c>
      <c r="I5" s="3">
        <f>ABS(D5)+ABS(F5)+ABS(H5)</f>
        <v>25</v>
      </c>
      <c r="J5" s="2">
        <v>1</v>
      </c>
      <c r="K5" s="25"/>
      <c r="L5" s="25"/>
      <c r="M5" s="25"/>
      <c r="N5" s="25"/>
      <c r="O5" s="25"/>
      <c r="P5" s="25"/>
      <c r="Q5" s="25"/>
      <c r="R5" s="25"/>
      <c r="S5" s="25"/>
      <c r="U5" s="25"/>
      <c r="V5" s="25"/>
      <c r="W5" s="25"/>
      <c r="X5" s="25"/>
      <c r="Y5" s="25"/>
      <c r="Z5" s="25"/>
      <c r="AA5" s="25"/>
    </row>
    <row r="6" spans="1:27" x14ac:dyDescent="0.2">
      <c r="A6" s="7">
        <v>95</v>
      </c>
      <c r="B6" s="6" t="s">
        <v>24</v>
      </c>
      <c r="C6" s="5">
        <v>5.8449074074074132E-3</v>
      </c>
      <c r="D6" s="4">
        <f>IF(C6&gt;C$3,MINUTE(C6-C$3)*60+SECOND(C6-C$3),-MINUTE(C$3-C6)*60-SECOND(C$3-C6))</f>
        <v>-137</v>
      </c>
      <c r="E6" s="5">
        <v>1.6747685185185188E-2</v>
      </c>
      <c r="F6" s="4">
        <f>IF(E6&gt;E$3,MINUTE(E6-E$3)*60+SECOND(E6-E$3),-MINUTE(E$3-E6)*60-SECOND(E$3-E6))</f>
        <v>-75</v>
      </c>
      <c r="G6" s="5">
        <v>2.2002314814814825E-2</v>
      </c>
      <c r="H6" s="4">
        <f>IF(G6&gt;G$3,MINUTE(G6-G$3)*60+SECOND(G6-G$3),-MINUTE(G$3-G6)*60-SECOND(G$3-G6))</f>
        <v>-15</v>
      </c>
      <c r="I6" s="3">
        <f>ABS(D6)+ABS(F6)+ABS(H6)</f>
        <v>227</v>
      </c>
      <c r="J6" s="2">
        <v>2</v>
      </c>
      <c r="K6" s="25"/>
      <c r="L6" s="25"/>
      <c r="M6" s="25"/>
      <c r="N6" s="26"/>
      <c r="O6" s="25"/>
      <c r="P6" s="25"/>
      <c r="Q6" s="25"/>
      <c r="R6" s="25"/>
      <c r="S6" s="25"/>
      <c r="W6" s="25"/>
      <c r="Y6" s="25"/>
      <c r="AA6" s="25"/>
    </row>
    <row r="7" spans="1:27" x14ac:dyDescent="0.2">
      <c r="A7" s="7">
        <v>93</v>
      </c>
      <c r="B7" s="6" t="s">
        <v>26</v>
      </c>
      <c r="C7" s="5">
        <v>7.546296296296294E-3</v>
      </c>
      <c r="D7" s="4">
        <f>IF(C7&gt;C$3,MINUTE(C7-C$3)*60+SECOND(C7-C$3),-MINUTE(C$3-C7)*60-SECOND(C$3-C7))</f>
        <v>10</v>
      </c>
      <c r="E7" s="5">
        <v>1.8842592592592591E-2</v>
      </c>
      <c r="F7" s="4">
        <f>IF(E7&gt;E$3,MINUTE(E7-E$3)*60+SECOND(E7-E$3),-MINUTE(E$3-E7)*60-SECOND(E$3-E7))</f>
        <v>106</v>
      </c>
      <c r="G7" s="5">
        <v>2.3553240740740743E-2</v>
      </c>
      <c r="H7" s="4">
        <f>IF(G7&gt;G$3,MINUTE(G7-G$3)*60+SECOND(G7-G$3),-MINUTE(G$3-G7)*60-SECOND(G$3-G7))</f>
        <v>119</v>
      </c>
      <c r="I7" s="3">
        <f>ABS(D7)+ABS(F7)+ABS(H7)</f>
        <v>235</v>
      </c>
      <c r="J7" s="2">
        <v>3</v>
      </c>
      <c r="K7" s="25"/>
      <c r="L7" s="25"/>
      <c r="M7" s="25"/>
      <c r="N7" s="25"/>
      <c r="O7" s="25"/>
      <c r="P7" s="25"/>
      <c r="Q7" s="25"/>
      <c r="R7" s="25"/>
      <c r="S7" s="25"/>
      <c r="U7" s="25"/>
      <c r="W7" s="25"/>
      <c r="X7" s="25"/>
      <c r="Y7" s="25"/>
      <c r="Z7" s="25"/>
      <c r="AA7" s="25"/>
    </row>
    <row r="8" spans="1:27" x14ac:dyDescent="0.2">
      <c r="A8" s="7">
        <v>99</v>
      </c>
      <c r="B8" s="6" t="s">
        <v>17</v>
      </c>
      <c r="C8" s="5">
        <v>6.0995370370370353E-3</v>
      </c>
      <c r="D8" s="4">
        <f>IF(C8&gt;C$3,MINUTE(C8-C$3)*60+SECOND(C8-C$3),-MINUTE(C$3-C8)*60-SECOND(C$3-C8))</f>
        <v>-115</v>
      </c>
      <c r="E8" s="5">
        <v>1.517361111111111E-2</v>
      </c>
      <c r="F8" s="4">
        <f>IF(E8&gt;E$3,MINUTE(E8-E$3)*60+SECOND(E8-E$3),-MINUTE(E$3-E8)*60-SECOND(E$3-E8))</f>
        <v>-211</v>
      </c>
      <c r="G8" s="5">
        <v>2.2511574074074073E-2</v>
      </c>
      <c r="H8" s="4">
        <f>IF(G8&gt;G$3,MINUTE(G8-G$3)*60+SECOND(G8-G$3),-MINUTE(G$3-G8)*60-SECOND(G$3-G8))</f>
        <v>29</v>
      </c>
      <c r="I8" s="3">
        <f>ABS(D8)+ABS(F8)+ABS(H8)</f>
        <v>355</v>
      </c>
      <c r="J8" s="2">
        <v>4</v>
      </c>
      <c r="K8" s="25"/>
      <c r="L8" s="25"/>
      <c r="M8" s="25"/>
      <c r="N8" s="25"/>
      <c r="O8" s="25"/>
      <c r="P8" s="25"/>
      <c r="Q8" s="25"/>
      <c r="R8" s="25"/>
      <c r="S8" s="25"/>
      <c r="U8" s="25"/>
      <c r="V8" s="25"/>
      <c r="W8" s="25"/>
      <c r="X8" s="25"/>
      <c r="Y8" s="25"/>
      <c r="Z8" s="25"/>
      <c r="AA8" s="25"/>
    </row>
    <row r="9" spans="1:27" x14ac:dyDescent="0.2">
      <c r="A9" s="7">
        <v>96</v>
      </c>
      <c r="B9" s="6" t="s">
        <v>25</v>
      </c>
      <c r="C9" s="5">
        <v>6.5625000000000024E-3</v>
      </c>
      <c r="D9" s="4">
        <f>IF(C9&gt;C$3,MINUTE(C9-C$3)*60+SECOND(C9-C$3),-MINUTE(C$3-C9)*60-SECOND(C$3-C9))</f>
        <v>-75</v>
      </c>
      <c r="E9" s="5">
        <v>1.5405092592592592E-2</v>
      </c>
      <c r="F9" s="4">
        <f>IF(E9&gt;E$3,MINUTE(E9-E$3)*60+SECOND(E9-E$3),-MINUTE(E$3-E9)*60-SECOND(E$3-E9))</f>
        <v>-191</v>
      </c>
      <c r="G9" s="5">
        <v>2.086805555555556E-2</v>
      </c>
      <c r="H9" s="4">
        <f>IF(G9&gt;G$3,MINUTE(G9-G$3)*60+SECOND(G9-G$3),-MINUTE(G$3-G9)*60-SECOND(G$3-G9))</f>
        <v>-113</v>
      </c>
      <c r="I9" s="3">
        <f>ABS(D9)+ABS(F9)+ABS(H9)</f>
        <v>379</v>
      </c>
      <c r="J9" s="2">
        <v>5</v>
      </c>
      <c r="K9" s="25"/>
      <c r="L9" s="25"/>
      <c r="M9" s="25"/>
      <c r="N9" s="25"/>
      <c r="O9" s="25"/>
      <c r="P9" s="25"/>
      <c r="Q9" s="25"/>
      <c r="R9" s="25"/>
      <c r="S9" s="25"/>
      <c r="U9" s="25"/>
      <c r="W9" s="25"/>
      <c r="X9" s="25"/>
      <c r="Y9" s="25"/>
      <c r="Z9" s="25"/>
      <c r="AA9" s="25"/>
    </row>
    <row r="10" spans="1:27" x14ac:dyDescent="0.2">
      <c r="A10" s="7">
        <v>97</v>
      </c>
      <c r="B10" s="6" t="s">
        <v>22</v>
      </c>
      <c r="C10" s="5">
        <v>6.7361111111111129E-3</v>
      </c>
      <c r="D10" s="4">
        <f>IF(C10&gt;C$3,MINUTE(C10-C$3)*60+SECOND(C10-C$3),-MINUTE(C$3-C10)*60-SECOND(C$3-C10))</f>
        <v>-60</v>
      </c>
      <c r="E10" s="5">
        <v>2.0810185185185182E-2</v>
      </c>
      <c r="F10" s="4">
        <f>IF(E10&gt;E$3,MINUTE(E10-E$3)*60+SECOND(E10-E$3),-MINUTE(E$3-E10)*60-SECOND(E$3-E10))</f>
        <v>276</v>
      </c>
      <c r="G10" s="5">
        <v>2.4675925925925928E-2</v>
      </c>
      <c r="H10" s="4">
        <f>IF(G10&gt;G$3,MINUTE(G10-G$3)*60+SECOND(G10-G$3),-MINUTE(G$3-G10)*60-SECOND(G$3-G10))</f>
        <v>216</v>
      </c>
      <c r="I10" s="3">
        <f>ABS(D10)+ABS(F10)+ABS(H10)</f>
        <v>552</v>
      </c>
      <c r="J10" s="2">
        <v>6</v>
      </c>
      <c r="K10" s="25"/>
      <c r="L10" s="25"/>
      <c r="M10" s="25"/>
      <c r="N10" s="25"/>
      <c r="O10" s="25"/>
      <c r="P10" s="25"/>
      <c r="Q10" s="25"/>
      <c r="R10" s="25"/>
      <c r="S10" s="25"/>
      <c r="U10" s="25"/>
      <c r="V10" s="25"/>
      <c r="W10" s="25"/>
      <c r="X10" s="25"/>
      <c r="Y10" s="25"/>
      <c r="Z10" s="25"/>
      <c r="AA10" s="25"/>
    </row>
    <row r="11" spans="1:27" x14ac:dyDescent="0.2">
      <c r="A11" s="7">
        <v>7</v>
      </c>
      <c r="B11" s="6" t="s">
        <v>20</v>
      </c>
      <c r="C11" s="5">
        <v>5.9953703703703662E-3</v>
      </c>
      <c r="D11" s="4">
        <f>IF(C11&gt;C$3,MINUTE(C11-C$3)*60+SECOND(C11-C$3),-MINUTE(C$3-C11)*60-SECOND(C$3-C11))</f>
        <v>-124</v>
      </c>
      <c r="E11" s="5">
        <v>1.4456018518518514E-2</v>
      </c>
      <c r="F11" s="4">
        <f>IF(E11&gt;E$3,MINUTE(E11-E$3)*60+SECOND(E11-E$3),-MINUTE(E$3-E11)*60-SECOND(E$3-E11))</f>
        <v>-273</v>
      </c>
      <c r="G11" s="5">
        <v>1.9421296296296291E-2</v>
      </c>
      <c r="H11" s="4">
        <f>IF(G11&gt;G$3,MINUTE(G11-G$3)*60+SECOND(G11-G$3),-MINUTE(G$3-G11)*60-SECOND(G$3-G11))</f>
        <v>-238</v>
      </c>
      <c r="I11" s="3">
        <f>ABS(D11)+ABS(F11)+ABS(H11)</f>
        <v>635</v>
      </c>
      <c r="J11" s="2">
        <v>7</v>
      </c>
      <c r="K11" s="25"/>
      <c r="L11" s="25"/>
      <c r="M11" s="25"/>
      <c r="N11" s="25"/>
      <c r="O11" s="25"/>
      <c r="P11" s="25"/>
      <c r="Q11" s="25"/>
      <c r="R11" s="25"/>
      <c r="S11" s="25"/>
      <c r="U11" s="25"/>
      <c r="V11" s="25"/>
      <c r="W11" s="25"/>
      <c r="X11" s="25"/>
      <c r="Y11" s="25"/>
      <c r="Z11" s="25"/>
      <c r="AA11" s="25"/>
    </row>
    <row r="12" spans="1:27" x14ac:dyDescent="0.2">
      <c r="A12" s="7">
        <v>9</v>
      </c>
      <c r="B12" s="6" t="s">
        <v>21</v>
      </c>
      <c r="C12" s="5">
        <v>0</v>
      </c>
      <c r="D12" s="4">
        <f>IF(C12&gt;C$3,MINUTE(C12-C$3)*60+SECOND(C12-C$3),-MINUTE(C$3-C12)*60-SECOND(C$3-C12))</f>
        <v>-642</v>
      </c>
      <c r="E12" s="5">
        <v>1.5289351851851849E-2</v>
      </c>
      <c r="F12" s="4">
        <f>IF(E12&gt;E$3,MINUTE(E12-E$3)*60+SECOND(E12-E$3),-MINUTE(E$3-E12)*60-SECOND(E$3-E12))</f>
        <v>-201</v>
      </c>
      <c r="G12" s="5">
        <v>1.78587962962963E-2</v>
      </c>
      <c r="H12" s="4">
        <f>IF(G12&gt;G$3,MINUTE(G12-G$3)*60+SECOND(G12-G$3),-MINUTE(G$3-G12)*60-SECOND(G$3-G12))</f>
        <v>-373</v>
      </c>
      <c r="I12" s="3">
        <f>ABS(D12)+ABS(F12)+ABS(H12)</f>
        <v>1216</v>
      </c>
      <c r="J12" s="2">
        <v>8</v>
      </c>
      <c r="K12" s="25"/>
      <c r="L12" s="25"/>
      <c r="M12" s="25"/>
      <c r="N12" s="25"/>
      <c r="O12" s="25"/>
      <c r="P12" s="25"/>
      <c r="Q12" s="25"/>
      <c r="R12" s="25"/>
      <c r="S12" s="25"/>
      <c r="U12" s="25"/>
      <c r="V12" s="25"/>
      <c r="W12" s="25"/>
      <c r="X12" s="25"/>
      <c r="Y12" s="25"/>
      <c r="Z12" s="25"/>
      <c r="AA12" s="25"/>
    </row>
    <row r="13" spans="1:27" x14ac:dyDescent="0.2">
      <c r="A13" s="7">
        <v>900</v>
      </c>
      <c r="B13" s="6" t="s">
        <v>19</v>
      </c>
      <c r="C13" s="5">
        <v>0</v>
      </c>
      <c r="D13" s="4">
        <f>IF(C13&gt;C$3,MINUTE(C13-C$3)*60+SECOND(C13-C$3),-MINUTE(C$3-C13)*60-SECOND(C$3-C13))</f>
        <v>-642</v>
      </c>
      <c r="E13" s="5">
        <v>8.3449074074074051E-3</v>
      </c>
      <c r="F13" s="4">
        <f>IF(E13&gt;E$3,MINUTE(E13-E$3)*60+SECOND(E13-E$3),-MINUTE(E$3-E13)*60-SECOND(E$3-E13))</f>
        <v>-801</v>
      </c>
      <c r="G13" s="5">
        <v>1.3773148148148149E-2</v>
      </c>
      <c r="H13" s="4">
        <f>IF(G13&gt;G$3,MINUTE(G13-G$3)*60+SECOND(G13-G$3),-MINUTE(G$3-G13)*60-SECOND(G$3-G13))</f>
        <v>-726</v>
      </c>
      <c r="I13" s="3">
        <f>ABS(D13)+ABS(F13)+ABS(H13)</f>
        <v>2169</v>
      </c>
      <c r="J13" s="2">
        <v>9</v>
      </c>
      <c r="K13" s="25"/>
      <c r="L13" s="25"/>
      <c r="M13" s="25"/>
      <c r="N13" s="25"/>
      <c r="O13" s="25"/>
      <c r="P13" s="25"/>
      <c r="Q13" s="25"/>
      <c r="R13" s="25"/>
      <c r="S13" s="25"/>
      <c r="U13" s="25"/>
      <c r="V13" s="25"/>
      <c r="W13" s="25"/>
      <c r="X13" s="25"/>
      <c r="Y13" s="25"/>
      <c r="Z13" s="25"/>
      <c r="AA13" s="25"/>
    </row>
    <row r="14" spans="1:27" x14ac:dyDescent="0.2">
      <c r="A14" s="7">
        <v>4</v>
      </c>
      <c r="B14" s="6" t="s">
        <v>18</v>
      </c>
      <c r="C14" s="5"/>
      <c r="D14" s="4"/>
      <c r="E14" s="5"/>
      <c r="F14" s="4"/>
      <c r="G14" s="5"/>
      <c r="H14" s="4"/>
      <c r="I14" s="3" t="s">
        <v>11</v>
      </c>
      <c r="J14" s="2"/>
      <c r="K14" s="25"/>
      <c r="L14" s="25"/>
      <c r="M14" s="25"/>
      <c r="N14" s="25"/>
      <c r="O14" s="25"/>
      <c r="P14" s="25"/>
      <c r="Q14" s="25"/>
      <c r="R14" s="25"/>
      <c r="S14" s="25"/>
      <c r="U14" s="25"/>
      <c r="V14" s="25"/>
      <c r="W14" s="25"/>
      <c r="X14" s="25"/>
      <c r="Y14" s="25"/>
      <c r="Z14" s="25"/>
      <c r="AA14" s="25"/>
    </row>
    <row r="15" spans="1:27" x14ac:dyDescent="0.2">
      <c r="M15" s="25"/>
      <c r="P15" s="25"/>
    </row>
  </sheetData>
  <sortState ref="A5:J14">
    <sortCondition ref="J14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workbookViewId="0">
      <selection activeCell="B12" sqref="B12"/>
    </sheetView>
  </sheetViews>
  <sheetFormatPr defaultRowHeight="12.75" x14ac:dyDescent="0.2"/>
  <cols>
    <col min="1" max="1" width="4" style="1" bestFit="1" customWidth="1"/>
    <col min="2" max="2" width="33.7109375" style="1" customWidth="1"/>
    <col min="3" max="16384" width="9.140625" style="1"/>
  </cols>
  <sheetData>
    <row r="1" spans="1:21" ht="13.5" thickBot="1" x14ac:dyDescent="0.25">
      <c r="A1" s="23" t="s">
        <v>10</v>
      </c>
      <c r="B1" s="24" t="s">
        <v>9</v>
      </c>
      <c r="C1" s="21" t="s">
        <v>12</v>
      </c>
      <c r="D1" s="20" t="s">
        <v>1</v>
      </c>
    </row>
    <row r="2" spans="1:21" ht="3" customHeight="1" thickTop="1" x14ac:dyDescent="0.2">
      <c r="A2" s="16"/>
      <c r="B2" s="19"/>
      <c r="C2" s="17"/>
      <c r="D2" s="16"/>
    </row>
    <row r="3" spans="1:21" x14ac:dyDescent="0.2">
      <c r="A3" s="11"/>
      <c r="B3" s="15"/>
      <c r="C3" s="11"/>
      <c r="D3" s="11"/>
      <c r="I3" s="25"/>
      <c r="K3" s="25"/>
      <c r="M3" s="25"/>
    </row>
    <row r="4" spans="1:21" ht="3" customHeight="1" thickBot="1" x14ac:dyDescent="0.25">
      <c r="A4" s="8"/>
      <c r="B4" s="10"/>
      <c r="C4" s="8"/>
      <c r="D4" s="8"/>
    </row>
    <row r="5" spans="1:21" ht="13.5" thickTop="1" x14ac:dyDescent="0.2">
      <c r="A5" s="7">
        <v>90</v>
      </c>
      <c r="B5" s="6" t="s">
        <v>23</v>
      </c>
      <c r="C5" s="3">
        <v>7250</v>
      </c>
      <c r="D5" s="2">
        <v>1</v>
      </c>
      <c r="E5" s="25"/>
      <c r="F5" s="25"/>
      <c r="G5" s="25"/>
      <c r="H5" s="25"/>
      <c r="I5" s="25"/>
      <c r="J5" s="25"/>
      <c r="K5" s="25"/>
      <c r="L5" s="25"/>
      <c r="M5" s="25"/>
      <c r="O5" s="25"/>
      <c r="P5" s="25"/>
      <c r="Q5" s="25"/>
      <c r="R5" s="25"/>
      <c r="S5" s="25"/>
      <c r="T5" s="25"/>
      <c r="U5" s="25"/>
    </row>
    <row r="6" spans="1:21" x14ac:dyDescent="0.2">
      <c r="A6" s="7">
        <v>900</v>
      </c>
      <c r="B6" s="6" t="s">
        <v>19</v>
      </c>
      <c r="C6" s="3">
        <v>6550</v>
      </c>
      <c r="D6" s="2">
        <v>2</v>
      </c>
      <c r="E6" s="25"/>
      <c r="F6" s="25"/>
      <c r="G6" s="25"/>
      <c r="H6" s="26"/>
      <c r="I6" s="25"/>
      <c r="J6" s="25"/>
      <c r="K6" s="25"/>
      <c r="L6" s="25"/>
      <c r="M6" s="25"/>
      <c r="Q6" s="25"/>
      <c r="S6" s="25"/>
      <c r="U6" s="25"/>
    </row>
    <row r="7" spans="1:21" x14ac:dyDescent="0.2">
      <c r="A7" s="7">
        <v>7</v>
      </c>
      <c r="B7" s="6" t="s">
        <v>20</v>
      </c>
      <c r="C7" s="3">
        <v>6250</v>
      </c>
      <c r="D7" s="2">
        <v>3</v>
      </c>
      <c r="E7" s="25"/>
      <c r="F7" s="25"/>
      <c r="G7" s="25"/>
      <c r="H7" s="25"/>
      <c r="I7" s="25"/>
      <c r="J7" s="25"/>
      <c r="K7" s="25"/>
      <c r="L7" s="25"/>
      <c r="M7" s="25"/>
      <c r="O7" s="25"/>
      <c r="Q7" s="25"/>
      <c r="R7" s="25"/>
      <c r="S7" s="25"/>
      <c r="T7" s="25"/>
      <c r="U7" s="25"/>
    </row>
    <row r="8" spans="1:21" x14ac:dyDescent="0.2">
      <c r="A8" s="7">
        <v>97</v>
      </c>
      <c r="B8" s="6" t="s">
        <v>22</v>
      </c>
      <c r="C8" s="3">
        <v>4850</v>
      </c>
      <c r="D8" s="2">
        <v>4</v>
      </c>
      <c r="E8" s="25"/>
      <c r="F8" s="25"/>
      <c r="G8" s="25"/>
      <c r="H8" s="25"/>
      <c r="I8" s="25"/>
      <c r="J8" s="25"/>
      <c r="K8" s="25"/>
      <c r="L8" s="25"/>
      <c r="M8" s="25"/>
      <c r="O8" s="25"/>
      <c r="P8" s="25"/>
      <c r="Q8" s="25"/>
      <c r="R8" s="25"/>
      <c r="S8" s="25"/>
      <c r="T8" s="25"/>
      <c r="U8" s="25"/>
    </row>
    <row r="9" spans="1:21" x14ac:dyDescent="0.2">
      <c r="A9" s="7">
        <v>95</v>
      </c>
      <c r="B9" s="6" t="s">
        <v>24</v>
      </c>
      <c r="C9" s="3">
        <v>4750</v>
      </c>
      <c r="D9" s="2">
        <v>5</v>
      </c>
      <c r="E9" s="25"/>
      <c r="F9" s="25"/>
      <c r="G9" s="25"/>
      <c r="H9" s="25"/>
      <c r="I9" s="25"/>
      <c r="J9" s="25"/>
      <c r="K9" s="25"/>
      <c r="L9" s="25"/>
      <c r="M9" s="25"/>
      <c r="O9" s="25"/>
      <c r="Q9" s="25"/>
      <c r="R9" s="25"/>
      <c r="S9" s="25"/>
      <c r="T9" s="25"/>
      <c r="U9" s="25"/>
    </row>
    <row r="10" spans="1:21" x14ac:dyDescent="0.2">
      <c r="A10" s="7">
        <v>96</v>
      </c>
      <c r="B10" s="6" t="s">
        <v>25</v>
      </c>
      <c r="C10" s="3">
        <v>4650</v>
      </c>
      <c r="D10" s="2">
        <v>6</v>
      </c>
      <c r="E10" s="25"/>
      <c r="F10" s="25"/>
      <c r="G10" s="25"/>
      <c r="H10" s="25"/>
      <c r="I10" s="25"/>
      <c r="J10" s="25"/>
      <c r="K10" s="25"/>
      <c r="L10" s="25"/>
      <c r="M10" s="25"/>
      <c r="O10" s="25"/>
      <c r="P10" s="25"/>
      <c r="Q10" s="25"/>
      <c r="R10" s="25"/>
      <c r="S10" s="25"/>
      <c r="T10" s="25"/>
      <c r="U10" s="25"/>
    </row>
    <row r="11" spans="1:21" x14ac:dyDescent="0.2">
      <c r="A11" s="7">
        <v>9</v>
      </c>
      <c r="B11" s="6" t="s">
        <v>21</v>
      </c>
      <c r="C11" s="3">
        <v>4450</v>
      </c>
      <c r="D11" s="2">
        <v>7</v>
      </c>
      <c r="E11" s="25"/>
      <c r="F11" s="25"/>
      <c r="G11" s="25"/>
      <c r="H11" s="25"/>
      <c r="I11" s="25"/>
      <c r="J11" s="25"/>
      <c r="K11" s="25"/>
      <c r="L11" s="25"/>
      <c r="M11" s="25"/>
      <c r="O11" s="25"/>
      <c r="P11" s="25"/>
      <c r="Q11" s="25"/>
      <c r="R11" s="25"/>
      <c r="S11" s="25"/>
      <c r="T11" s="25"/>
      <c r="U11" s="25"/>
    </row>
    <row r="12" spans="1:21" x14ac:dyDescent="0.2">
      <c r="A12" s="7">
        <v>99</v>
      </c>
      <c r="B12" s="6" t="s">
        <v>17</v>
      </c>
      <c r="C12" s="3">
        <v>4400</v>
      </c>
      <c r="D12" s="2">
        <v>8</v>
      </c>
      <c r="E12" s="25"/>
      <c r="F12" s="25"/>
      <c r="G12" s="25"/>
      <c r="H12" s="25"/>
      <c r="I12" s="25"/>
      <c r="J12" s="25"/>
      <c r="K12" s="25"/>
      <c r="L12" s="25"/>
      <c r="M12" s="25"/>
      <c r="O12" s="25"/>
      <c r="P12" s="25"/>
      <c r="Q12" s="25"/>
      <c r="R12" s="25"/>
      <c r="S12" s="25"/>
      <c r="T12" s="25"/>
      <c r="U12" s="25"/>
    </row>
    <row r="13" spans="1:21" x14ac:dyDescent="0.2">
      <c r="A13" s="7">
        <v>93</v>
      </c>
      <c r="B13" s="6" t="s">
        <v>26</v>
      </c>
      <c r="C13" s="3">
        <v>3300</v>
      </c>
      <c r="D13" s="2">
        <v>9</v>
      </c>
      <c r="E13" s="25"/>
      <c r="F13" s="25"/>
      <c r="G13" s="25"/>
      <c r="H13" s="25"/>
      <c r="I13" s="25"/>
      <c r="J13" s="25"/>
      <c r="K13" s="25"/>
      <c r="L13" s="25"/>
      <c r="M13" s="25"/>
      <c r="O13" s="25"/>
      <c r="P13" s="25"/>
      <c r="Q13" s="25"/>
      <c r="R13" s="25"/>
      <c r="S13" s="25"/>
      <c r="T13" s="25"/>
      <c r="U13" s="25"/>
    </row>
    <row r="14" spans="1:21" x14ac:dyDescent="0.2">
      <c r="A14" s="7">
        <v>4</v>
      </c>
      <c r="B14" s="6" t="s">
        <v>18</v>
      </c>
      <c r="C14" s="3" t="s">
        <v>11</v>
      </c>
      <c r="D14" s="2"/>
      <c r="E14" s="25"/>
      <c r="F14" s="25"/>
      <c r="G14" s="25"/>
      <c r="H14" s="25"/>
      <c r="I14" s="25"/>
      <c r="J14" s="25"/>
      <c r="K14" s="25"/>
      <c r="L14" s="25"/>
      <c r="M14" s="25"/>
      <c r="O14" s="25"/>
      <c r="P14" s="25"/>
      <c r="Q14" s="25"/>
      <c r="R14" s="25"/>
      <c r="S14" s="25"/>
      <c r="T14" s="25"/>
      <c r="U14" s="25"/>
    </row>
    <row r="15" spans="1:21" x14ac:dyDescent="0.2">
      <c r="G15" s="25"/>
      <c r="J15" s="25"/>
    </row>
  </sheetData>
  <sortState ref="A5:D14">
    <sortCondition ref="D14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"/>
  <sheetViews>
    <sheetView tabSelected="1" workbookViewId="0">
      <selection activeCell="F13" sqref="F13"/>
    </sheetView>
  </sheetViews>
  <sheetFormatPr defaultRowHeight="12.75" x14ac:dyDescent="0.2"/>
  <cols>
    <col min="1" max="1" width="4" style="1" bestFit="1" customWidth="1"/>
    <col min="2" max="2" width="33.7109375" style="1" customWidth="1"/>
    <col min="3" max="6" width="9.28515625" style="1" customWidth="1"/>
    <col min="7" max="16384" width="9.140625" style="1"/>
  </cols>
  <sheetData>
    <row r="1" spans="1:24" ht="13.5" thickBot="1" x14ac:dyDescent="0.25">
      <c r="A1" s="23" t="s">
        <v>10</v>
      </c>
      <c r="B1" s="24" t="s">
        <v>9</v>
      </c>
      <c r="C1" s="21" t="s">
        <v>13</v>
      </c>
      <c r="D1" s="21" t="s">
        <v>15</v>
      </c>
      <c r="E1" s="21" t="s">
        <v>16</v>
      </c>
      <c r="F1" s="21" t="s">
        <v>14</v>
      </c>
      <c r="G1" s="20" t="s">
        <v>1</v>
      </c>
    </row>
    <row r="2" spans="1:24" ht="3" customHeight="1" thickTop="1" x14ac:dyDescent="0.2">
      <c r="A2" s="16"/>
      <c r="B2" s="19"/>
      <c r="C2" s="17"/>
      <c r="D2" s="17"/>
      <c r="E2" s="17"/>
      <c r="F2" s="17"/>
      <c r="G2" s="16"/>
    </row>
    <row r="3" spans="1:24" x14ac:dyDescent="0.2">
      <c r="A3" s="11"/>
      <c r="B3" s="15"/>
      <c r="C3" s="11"/>
      <c r="D3" s="11"/>
      <c r="E3" s="11"/>
      <c r="F3" s="11"/>
      <c r="G3" s="11"/>
      <c r="L3" s="25"/>
      <c r="N3" s="25"/>
      <c r="P3" s="25"/>
    </row>
    <row r="4" spans="1:24" ht="3" customHeight="1" thickBot="1" x14ac:dyDescent="0.25">
      <c r="A4" s="8"/>
      <c r="B4" s="10"/>
      <c r="C4" s="8"/>
      <c r="D4" s="8"/>
      <c r="E4" s="8"/>
      <c r="F4" s="8"/>
      <c r="G4" s="8"/>
    </row>
    <row r="5" spans="1:24" ht="13.5" thickTop="1" x14ac:dyDescent="0.2">
      <c r="A5" s="7">
        <v>90</v>
      </c>
      <c r="B5" s="6" t="s">
        <v>23</v>
      </c>
      <c r="C5" s="3">
        <v>7250</v>
      </c>
      <c r="D5" s="3">
        <v>20</v>
      </c>
      <c r="E5" s="3">
        <v>25</v>
      </c>
      <c r="F5" s="3">
        <f>C5-D5-E5</f>
        <v>7205</v>
      </c>
      <c r="G5" s="2">
        <v>1</v>
      </c>
      <c r="H5" s="25"/>
      <c r="I5" s="25"/>
      <c r="J5" s="25"/>
      <c r="K5" s="25"/>
      <c r="L5" s="25"/>
      <c r="M5" s="25"/>
      <c r="N5" s="25"/>
      <c r="O5" s="25"/>
      <c r="P5" s="25"/>
      <c r="R5" s="25"/>
      <c r="S5" s="25"/>
      <c r="T5" s="25"/>
      <c r="U5" s="25"/>
      <c r="V5" s="25"/>
      <c r="W5" s="25"/>
      <c r="X5" s="25"/>
    </row>
    <row r="6" spans="1:24" x14ac:dyDescent="0.2">
      <c r="A6" s="7">
        <v>7</v>
      </c>
      <c r="B6" s="6" t="s">
        <v>20</v>
      </c>
      <c r="C6" s="3">
        <v>6250</v>
      </c>
      <c r="D6" s="3">
        <v>117</v>
      </c>
      <c r="E6" s="3">
        <v>635</v>
      </c>
      <c r="F6" s="3">
        <f>C6-D6-E6</f>
        <v>5498</v>
      </c>
      <c r="G6" s="2">
        <v>2</v>
      </c>
      <c r="H6" s="25"/>
      <c r="I6" s="25"/>
      <c r="J6" s="25"/>
      <c r="K6" s="26"/>
      <c r="L6" s="25"/>
      <c r="M6" s="25"/>
      <c r="N6" s="25"/>
      <c r="O6" s="25"/>
      <c r="P6" s="25"/>
      <c r="T6" s="25"/>
      <c r="V6" s="25"/>
      <c r="X6" s="25"/>
    </row>
    <row r="7" spans="1:24" x14ac:dyDescent="0.2">
      <c r="A7" s="7">
        <v>95</v>
      </c>
      <c r="B7" s="6" t="s">
        <v>24</v>
      </c>
      <c r="C7" s="3">
        <v>4750</v>
      </c>
      <c r="D7" s="3">
        <v>22</v>
      </c>
      <c r="E7" s="3">
        <v>227</v>
      </c>
      <c r="F7" s="3">
        <f>C7-D7-E7</f>
        <v>4501</v>
      </c>
      <c r="G7" s="2">
        <v>3</v>
      </c>
      <c r="H7" s="25"/>
      <c r="I7" s="25"/>
      <c r="J7" s="25"/>
      <c r="K7" s="25"/>
      <c r="L7" s="25"/>
      <c r="M7" s="25"/>
      <c r="N7" s="25"/>
      <c r="O7" s="25"/>
      <c r="P7" s="25"/>
      <c r="R7" s="25"/>
      <c r="T7" s="25"/>
      <c r="U7" s="25"/>
      <c r="V7" s="25"/>
      <c r="W7" s="25"/>
      <c r="X7" s="25"/>
    </row>
    <row r="8" spans="1:24" x14ac:dyDescent="0.2">
      <c r="A8" s="7">
        <v>96</v>
      </c>
      <c r="B8" s="6" t="s">
        <v>25</v>
      </c>
      <c r="C8" s="3">
        <v>4650</v>
      </c>
      <c r="D8" s="3">
        <v>113</v>
      </c>
      <c r="E8" s="3">
        <v>379</v>
      </c>
      <c r="F8" s="3">
        <f>C8-D8-E8</f>
        <v>4158</v>
      </c>
      <c r="G8" s="2">
        <v>4</v>
      </c>
      <c r="H8" s="25"/>
      <c r="I8" s="25"/>
      <c r="J8" s="25"/>
      <c r="K8" s="25"/>
      <c r="L8" s="25"/>
      <c r="M8" s="25"/>
      <c r="N8" s="25"/>
      <c r="O8" s="25"/>
      <c r="P8" s="25"/>
      <c r="R8" s="25"/>
      <c r="S8" s="25"/>
      <c r="T8" s="25"/>
      <c r="U8" s="25"/>
      <c r="V8" s="25"/>
      <c r="W8" s="25"/>
      <c r="X8" s="25"/>
    </row>
    <row r="9" spans="1:24" x14ac:dyDescent="0.2">
      <c r="A9" s="7">
        <v>900</v>
      </c>
      <c r="B9" s="6" t="s">
        <v>19</v>
      </c>
      <c r="C9" s="3">
        <v>6550</v>
      </c>
      <c r="D9" s="3">
        <v>567</v>
      </c>
      <c r="E9" s="3">
        <v>2169</v>
      </c>
      <c r="F9" s="3">
        <f>C9-D9-E9</f>
        <v>3814</v>
      </c>
      <c r="G9" s="2">
        <v>5</v>
      </c>
      <c r="H9" s="25"/>
      <c r="I9" s="25"/>
      <c r="J9" s="25"/>
      <c r="K9" s="25"/>
      <c r="L9" s="25"/>
      <c r="M9" s="25"/>
      <c r="N9" s="25"/>
      <c r="O9" s="25"/>
      <c r="P9" s="25"/>
      <c r="R9" s="25"/>
      <c r="T9" s="25"/>
      <c r="U9" s="25"/>
      <c r="V9" s="25"/>
      <c r="W9" s="25"/>
      <c r="X9" s="25"/>
    </row>
    <row r="10" spans="1:24" x14ac:dyDescent="0.2">
      <c r="A10" s="7">
        <v>97</v>
      </c>
      <c r="B10" s="6" t="s">
        <v>22</v>
      </c>
      <c r="C10" s="3">
        <v>4850</v>
      </c>
      <c r="D10" s="3">
        <v>563</v>
      </c>
      <c r="E10" s="3">
        <v>552</v>
      </c>
      <c r="F10" s="3">
        <f>C10-D10-E10</f>
        <v>3735</v>
      </c>
      <c r="G10" s="2">
        <v>6</v>
      </c>
      <c r="H10" s="25"/>
      <c r="I10" s="25"/>
      <c r="J10" s="25"/>
      <c r="K10" s="25"/>
      <c r="L10" s="25"/>
      <c r="M10" s="25"/>
      <c r="N10" s="25"/>
      <c r="O10" s="25"/>
      <c r="P10" s="25"/>
      <c r="R10" s="25"/>
      <c r="S10" s="25"/>
      <c r="T10" s="25"/>
      <c r="U10" s="25"/>
      <c r="V10" s="25"/>
      <c r="W10" s="25"/>
      <c r="X10" s="25"/>
    </row>
    <row r="11" spans="1:24" x14ac:dyDescent="0.2">
      <c r="A11" s="7">
        <v>99</v>
      </c>
      <c r="B11" s="6" t="s">
        <v>17</v>
      </c>
      <c r="C11" s="3">
        <v>4400</v>
      </c>
      <c r="D11" s="3">
        <v>348</v>
      </c>
      <c r="E11" s="3">
        <v>355</v>
      </c>
      <c r="F11" s="3">
        <f>C11-D11-E11</f>
        <v>3697</v>
      </c>
      <c r="G11" s="2">
        <v>7</v>
      </c>
      <c r="H11" s="25"/>
      <c r="I11" s="25"/>
      <c r="J11" s="25"/>
      <c r="K11" s="25"/>
      <c r="L11" s="25"/>
      <c r="M11" s="25"/>
      <c r="N11" s="25"/>
      <c r="O11" s="25"/>
      <c r="P11" s="25"/>
      <c r="R11" s="25"/>
      <c r="S11" s="25"/>
      <c r="T11" s="25"/>
      <c r="U11" s="25"/>
      <c r="V11" s="25"/>
      <c r="W11" s="25"/>
      <c r="X11" s="25"/>
    </row>
    <row r="12" spans="1:24" x14ac:dyDescent="0.2">
      <c r="A12" s="7">
        <v>93</v>
      </c>
      <c r="B12" s="6" t="s">
        <v>26</v>
      </c>
      <c r="C12" s="3">
        <v>3300</v>
      </c>
      <c r="D12" s="3">
        <v>521</v>
      </c>
      <c r="E12" s="3">
        <v>235</v>
      </c>
      <c r="F12" s="3">
        <f>C12-D12-E12</f>
        <v>2544</v>
      </c>
      <c r="G12" s="2">
        <v>8</v>
      </c>
      <c r="H12" s="25"/>
      <c r="I12" s="25"/>
      <c r="J12" s="25"/>
      <c r="K12" s="25"/>
      <c r="L12" s="25"/>
      <c r="M12" s="25"/>
      <c r="N12" s="25"/>
      <c r="O12" s="25"/>
      <c r="P12" s="25"/>
      <c r="R12" s="25"/>
      <c r="S12" s="25"/>
      <c r="T12" s="25"/>
      <c r="U12" s="25"/>
      <c r="V12" s="25"/>
      <c r="W12" s="25"/>
      <c r="X12" s="25"/>
    </row>
    <row r="13" spans="1:24" x14ac:dyDescent="0.2">
      <c r="A13" s="7">
        <v>9</v>
      </c>
      <c r="B13" s="6" t="s">
        <v>21</v>
      </c>
      <c r="C13" s="3">
        <v>4450</v>
      </c>
      <c r="D13" s="3">
        <v>4254</v>
      </c>
      <c r="E13" s="3">
        <v>1216</v>
      </c>
      <c r="F13" s="3">
        <f>C13-D13-E13</f>
        <v>-1020</v>
      </c>
      <c r="G13" s="2">
        <v>9</v>
      </c>
      <c r="H13" s="25"/>
      <c r="I13" s="25"/>
      <c r="J13" s="25"/>
      <c r="K13" s="25"/>
      <c r="L13" s="25"/>
      <c r="M13" s="25"/>
      <c r="N13" s="25"/>
      <c r="O13" s="25"/>
      <c r="P13" s="25"/>
      <c r="R13" s="25"/>
      <c r="S13" s="25"/>
      <c r="T13" s="25"/>
      <c r="U13" s="25"/>
      <c r="V13" s="25"/>
      <c r="W13" s="25"/>
      <c r="X13" s="25"/>
    </row>
    <row r="14" spans="1:24" x14ac:dyDescent="0.2">
      <c r="A14" s="7">
        <v>4</v>
      </c>
      <c r="B14" s="6" t="s">
        <v>18</v>
      </c>
      <c r="C14" s="3" t="s">
        <v>11</v>
      </c>
      <c r="D14" s="3">
        <v>652</v>
      </c>
      <c r="E14" s="3" t="s">
        <v>11</v>
      </c>
      <c r="F14" s="3"/>
      <c r="G14" s="2">
        <v>10</v>
      </c>
      <c r="H14" s="25"/>
      <c r="I14" s="25"/>
      <c r="J14" s="25"/>
      <c r="K14" s="25"/>
      <c r="L14" s="25"/>
      <c r="M14" s="25"/>
      <c r="N14" s="25"/>
      <c r="O14" s="25"/>
      <c r="P14" s="25"/>
      <c r="R14" s="25"/>
      <c r="S14" s="25"/>
      <c r="T14" s="25"/>
      <c r="U14" s="25"/>
      <c r="V14" s="25"/>
      <c r="W14" s="25"/>
      <c r="X14" s="25"/>
    </row>
    <row r="15" spans="1:24" x14ac:dyDescent="0.2">
      <c r="J15" s="25"/>
      <c r="M15" s="25"/>
    </row>
  </sheetData>
  <sortState ref="A5:G14">
    <sortCondition ref="G1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Nakts RS</vt:lpstr>
      <vt:lpstr>Diena RS</vt:lpstr>
      <vt:lpstr>Diena FOTO</vt:lpstr>
      <vt:lpstr>Kopsavilkums</vt:lpstr>
    </vt:vector>
  </TitlesOfParts>
  <Company>DATAKOM SIA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Ingus Mikuda</dc:creator>
  <cp:lastModifiedBy>Ingus Mikuda</cp:lastModifiedBy>
  <dcterms:created xsi:type="dcterms:W3CDTF">2013-07-05T07:48:23Z</dcterms:created>
  <dcterms:modified xsi:type="dcterms:W3CDTF">2013-07-08T07:09:55Z</dcterms:modified>
</cp:coreProperties>
</file>